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kura\Documents\Srieko(Z)-1 Yama Update 131218\WEB NEW\雑\"/>
    </mc:Choice>
  </mc:AlternateContent>
  <xr:revisionPtr revIDLastSave="0" documentId="13_ncr:1_{1514E456-CCC2-4ECB-9151-3F4966D36524}" xr6:coauthVersionLast="47" xr6:coauthVersionMax="47" xr10:uidLastSave="{00000000-0000-0000-0000-000000000000}"/>
  <bookViews>
    <workbookView xWindow="-120" yWindow="-120" windowWidth="20730" windowHeight="11160" xr2:uid="{DD1C1C1C-01B4-4BEA-8DCD-3CD1D6C6BA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1" l="1"/>
  <c r="M12" i="1"/>
  <c r="M11" i="1"/>
  <c r="M9" i="1"/>
  <c r="M8" i="1"/>
  <c r="L14" i="1"/>
  <c r="L12" i="1"/>
  <c r="L11" i="1"/>
  <c r="L9" i="1"/>
  <c r="L8" i="1"/>
  <c r="L6" i="1"/>
  <c r="I14" i="1"/>
  <c r="I12" i="1"/>
  <c r="I11" i="1"/>
  <c r="I9" i="1"/>
  <c r="I8" i="1"/>
  <c r="G14" i="1"/>
  <c r="G12" i="1"/>
  <c r="G11" i="1"/>
  <c r="G9" i="1"/>
  <c r="G8" i="1"/>
  <c r="E14" i="1"/>
  <c r="E12" i="1"/>
  <c r="E11" i="1"/>
  <c r="E9" i="1"/>
  <c r="E8" i="1"/>
  <c r="C14" i="1"/>
  <c r="C12" i="1"/>
  <c r="C11" i="1"/>
  <c r="C9" i="1"/>
  <c r="C8" i="1"/>
</calcChain>
</file>

<file path=xl/sharedStrings.xml><?xml version="1.0" encoding="utf-8"?>
<sst xmlns="http://schemas.openxmlformats.org/spreadsheetml/2006/main" count="26" uniqueCount="26">
  <si>
    <t>スリランカ・ガソリン価格推移</t>
    <rPh sb="10" eb="14">
      <t>カカクスイイ</t>
    </rPh>
    <phoneticPr fontId="2"/>
  </si>
  <si>
    <t>10SEP'19</t>
    <phoneticPr fontId="2"/>
  </si>
  <si>
    <t>11JUN'21</t>
    <phoneticPr fontId="2"/>
  </si>
  <si>
    <t>20DEC'21</t>
    <phoneticPr fontId="2"/>
  </si>
  <si>
    <t>11MAR'22</t>
    <phoneticPr fontId="2"/>
  </si>
  <si>
    <t>18APR'22</t>
    <phoneticPr fontId="2"/>
  </si>
  <si>
    <t>24MAY'22</t>
    <phoneticPr fontId="2"/>
  </si>
  <si>
    <t>2020年3月～新型コロナウイルス・パンデミック</t>
    <rPh sb="4" eb="5">
      <t>ネン</t>
    </rPh>
    <rPh sb="6" eb="7">
      <t>ガツ</t>
    </rPh>
    <rPh sb="8" eb="10">
      <t>シンガタ</t>
    </rPh>
    <phoneticPr fontId="2"/>
  </si>
  <si>
    <t>2022年3月10日　変動為替に戻す</t>
    <rPh sb="4" eb="5">
      <t>ネン</t>
    </rPh>
    <rPh sb="6" eb="7">
      <t>ガツ</t>
    </rPh>
    <rPh sb="9" eb="10">
      <t>ニチ</t>
    </rPh>
    <rPh sb="11" eb="15">
      <t>ヘンドウカワセ</t>
    </rPh>
    <rPh sb="16" eb="17">
      <t>モド</t>
    </rPh>
    <phoneticPr fontId="2"/>
  </si>
  <si>
    <t>2022年5月18日　債務償還期限、30日の猶予期間を経てデフォルト</t>
    <rPh sb="4" eb="5">
      <t>ネン</t>
    </rPh>
    <rPh sb="6" eb="7">
      <t>ガツ</t>
    </rPh>
    <rPh sb="9" eb="10">
      <t>ニチ</t>
    </rPh>
    <rPh sb="11" eb="13">
      <t>サイム</t>
    </rPh>
    <rPh sb="13" eb="17">
      <t>ショウカンキゲン</t>
    </rPh>
    <rPh sb="20" eb="21">
      <t>ニチ</t>
    </rPh>
    <rPh sb="22" eb="26">
      <t>ユウヨキカン</t>
    </rPh>
    <rPh sb="27" eb="28">
      <t>ヘ</t>
    </rPh>
    <phoneticPr fontId="2"/>
  </si>
  <si>
    <t>ガソリン</t>
    <phoneticPr fontId="2"/>
  </si>
  <si>
    <t>ディーゼル</t>
    <phoneticPr fontId="2"/>
  </si>
  <si>
    <t>オート</t>
    <phoneticPr fontId="2"/>
  </si>
  <si>
    <t>スーパー</t>
    <phoneticPr fontId="2"/>
  </si>
  <si>
    <t>92オク</t>
    <phoneticPr fontId="2"/>
  </si>
  <si>
    <t>95オク</t>
    <phoneticPr fontId="2"/>
  </si>
  <si>
    <t>原油価格</t>
    <rPh sb="0" eb="4">
      <t>ゲンユカカク</t>
    </rPh>
    <phoneticPr fontId="2"/>
  </si>
  <si>
    <t>USD/BL</t>
    <phoneticPr fontId="2"/>
  </si>
  <si>
    <t>為替</t>
    <rPh sb="0" eb="2">
      <t>カワセ</t>
    </rPh>
    <phoneticPr fontId="2"/>
  </si>
  <si>
    <t>USD1.0＝</t>
    <phoneticPr fontId="2"/>
  </si>
  <si>
    <t>LKR137対比</t>
    <rPh sb="6" eb="8">
      <t>タイヒ</t>
    </rPh>
    <phoneticPr fontId="2"/>
  </si>
  <si>
    <t>LKR161対比</t>
    <rPh sb="6" eb="8">
      <t>タイヒ</t>
    </rPh>
    <phoneticPr fontId="2"/>
  </si>
  <si>
    <t>LKR104対比</t>
    <rPh sb="6" eb="8">
      <t>タイヒ</t>
    </rPh>
    <phoneticPr fontId="2"/>
  </si>
  <si>
    <t>LKR/L</t>
    <phoneticPr fontId="2"/>
  </si>
  <si>
    <t>LKR68.2対比</t>
    <rPh sb="7" eb="9">
      <t>タイヒ</t>
    </rPh>
    <phoneticPr fontId="2"/>
  </si>
  <si>
    <t>LKR132対比</t>
    <rPh sb="6" eb="8">
      <t>タイヒ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</si>
</sst>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82" formatCode="[$LKR]\ #,##0_);[Red]\([$LKR]\ #,##0\)"/>
    <numFmt numFmtId="183" formatCode="[$LKR]\ #,##0.00;[Red][$LKR]\ \-#,##0.00"/>
    <numFmt numFmtId="184" formatCode="[$LKR]\ #,##0.0;[Red][$LKR]\ \-#,##0.0"/>
    <numFmt numFmtId="185" formatCode="[$LKR]\ #,##0;[Red][$LKR]\ \-#,##0"/>
    <numFmt numFmtId="188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88" fontId="0" fillId="0" borderId="1" xfId="0" applyNumberFormat="1" applyBorder="1">
      <alignment vertical="center"/>
    </xf>
    <xf numFmtId="0" fontId="0" fillId="0" borderId="5" xfId="0" applyBorder="1">
      <alignment vertical="center"/>
    </xf>
    <xf numFmtId="182" fontId="0" fillId="0" borderId="5" xfId="0" applyNumberFormat="1" applyBorder="1">
      <alignment vertical="center"/>
    </xf>
    <xf numFmtId="9" fontId="0" fillId="0" borderId="6" xfId="2" applyFont="1" applyBorder="1">
      <alignment vertical="center"/>
    </xf>
    <xf numFmtId="182" fontId="0" fillId="0" borderId="8" xfId="0" applyNumberFormat="1" applyBorder="1">
      <alignment vertical="center"/>
    </xf>
    <xf numFmtId="9" fontId="0" fillId="0" borderId="10" xfId="2" applyFont="1" applyBorder="1">
      <alignment vertical="center"/>
    </xf>
    <xf numFmtId="185" fontId="0" fillId="0" borderId="5" xfId="1" applyNumberFormat="1" applyFont="1" applyBorder="1">
      <alignment vertical="center"/>
    </xf>
    <xf numFmtId="185" fontId="0" fillId="0" borderId="8" xfId="1" applyNumberFormat="1" applyFont="1" applyBorder="1">
      <alignment vertical="center"/>
    </xf>
    <xf numFmtId="184" fontId="0" fillId="0" borderId="11" xfId="1" applyNumberFormat="1" applyFont="1" applyBorder="1">
      <alignment vertical="center"/>
    </xf>
    <xf numFmtId="184" fontId="0" fillId="0" borderId="12" xfId="1" applyNumberFormat="1" applyFont="1" applyBorder="1">
      <alignment vertical="center"/>
    </xf>
    <xf numFmtId="0" fontId="0" fillId="0" borderId="8" xfId="0" applyBorder="1">
      <alignment vertical="center"/>
    </xf>
    <xf numFmtId="188" fontId="0" fillId="0" borderId="9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82" fontId="0" fillId="0" borderId="19" xfId="0" applyNumberFormat="1" applyBorder="1">
      <alignment vertical="center"/>
    </xf>
    <xf numFmtId="9" fontId="0" fillId="0" borderId="17" xfId="2" applyFont="1" applyBorder="1">
      <alignment vertical="center"/>
    </xf>
    <xf numFmtId="185" fontId="0" fillId="0" borderId="19" xfId="1" applyNumberFormat="1" applyFont="1" applyBorder="1">
      <alignment vertical="center"/>
    </xf>
    <xf numFmtId="183" fontId="0" fillId="0" borderId="17" xfId="2" applyNumberFormat="1" applyFont="1" applyBorder="1">
      <alignment vertical="center"/>
    </xf>
    <xf numFmtId="184" fontId="0" fillId="0" borderId="20" xfId="1" applyNumberFormat="1" applyFont="1" applyBorder="1">
      <alignment vertical="center"/>
    </xf>
    <xf numFmtId="0" fontId="0" fillId="0" borderId="19" xfId="0" applyBorder="1">
      <alignment vertical="center"/>
    </xf>
    <xf numFmtId="188" fontId="0" fillId="0" borderId="21" xfId="0" applyNumberFormat="1" applyBorder="1">
      <alignment vertical="center"/>
    </xf>
    <xf numFmtId="0" fontId="0" fillId="0" borderId="17" xfId="0" applyBorder="1">
      <alignment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8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4655D-67DF-4C00-AAD5-D96705AD276E}">
  <sheetPr>
    <pageSetUpPr fitToPage="1"/>
  </sheetPr>
  <dimension ref="A2:M14"/>
  <sheetViews>
    <sheetView tabSelected="1" topLeftCell="A4" workbookViewId="0">
      <selection activeCell="O9" sqref="O9"/>
    </sheetView>
  </sheetViews>
  <sheetFormatPr defaultRowHeight="18.75" x14ac:dyDescent="0.4"/>
  <cols>
    <col min="1" max="1" width="10.875" customWidth="1"/>
    <col min="2" max="2" width="11.125" customWidth="1"/>
    <col min="3" max="3" width="12.125" bestFit="1" customWidth="1"/>
    <col min="4" max="4" width="10.25" customWidth="1"/>
    <col min="5" max="5" width="12.125" bestFit="1" customWidth="1"/>
    <col min="6" max="6" width="8.625" bestFit="1" customWidth="1"/>
    <col min="7" max="7" width="12.125" bestFit="1" customWidth="1"/>
    <col min="8" max="8" width="9" bestFit="1" customWidth="1"/>
    <col min="9" max="9" width="12" customWidth="1"/>
    <col min="10" max="10" width="10.125" bestFit="1" customWidth="1"/>
    <col min="13" max="13" width="12.625" bestFit="1" customWidth="1"/>
  </cols>
  <sheetData>
    <row r="2" spans="1:13" ht="30" x14ac:dyDescent="0.4">
      <c r="B2" s="23" t="s">
        <v>0</v>
      </c>
      <c r="C2" s="23"/>
      <c r="D2" s="23"/>
    </row>
    <row r="3" spans="1:13" ht="19.5" thickBot="1" x14ac:dyDescent="0.45"/>
    <row r="4" spans="1:13" ht="19.5" thickBot="1" x14ac:dyDescent="0.45">
      <c r="A4" s="13"/>
      <c r="B4" s="25" t="s">
        <v>10</v>
      </c>
      <c r="C4" s="26"/>
      <c r="D4" s="26"/>
      <c r="E4" s="27"/>
      <c r="F4" s="25" t="s">
        <v>11</v>
      </c>
      <c r="G4" s="26"/>
      <c r="H4" s="26"/>
      <c r="I4" s="27"/>
      <c r="J4" s="28" t="s">
        <v>18</v>
      </c>
      <c r="K4" s="25" t="s">
        <v>16</v>
      </c>
      <c r="L4" s="26"/>
      <c r="M4" s="27"/>
    </row>
    <row r="5" spans="1:13" ht="19.5" thickBot="1" x14ac:dyDescent="0.45">
      <c r="A5" s="14"/>
      <c r="B5" s="29" t="s">
        <v>14</v>
      </c>
      <c r="C5" s="30" t="s">
        <v>20</v>
      </c>
      <c r="D5" s="29" t="s">
        <v>15</v>
      </c>
      <c r="E5" s="30" t="s">
        <v>21</v>
      </c>
      <c r="F5" s="29" t="s">
        <v>12</v>
      </c>
      <c r="G5" s="30" t="s">
        <v>22</v>
      </c>
      <c r="H5" s="29" t="s">
        <v>13</v>
      </c>
      <c r="I5" s="30" t="s">
        <v>25</v>
      </c>
      <c r="J5" s="31" t="s">
        <v>19</v>
      </c>
      <c r="K5" s="29" t="s">
        <v>17</v>
      </c>
      <c r="L5" s="32" t="s">
        <v>23</v>
      </c>
      <c r="M5" s="30" t="s">
        <v>24</v>
      </c>
    </row>
    <row r="6" spans="1:13" ht="27" customHeight="1" x14ac:dyDescent="0.4">
      <c r="A6" s="24" t="s">
        <v>1</v>
      </c>
      <c r="B6" s="15">
        <v>137</v>
      </c>
      <c r="C6" s="16"/>
      <c r="D6" s="17">
        <v>161</v>
      </c>
      <c r="E6" s="16"/>
      <c r="F6" s="17">
        <v>104</v>
      </c>
      <c r="G6" s="16"/>
      <c r="H6" s="17">
        <v>132</v>
      </c>
      <c r="I6" s="18"/>
      <c r="J6" s="19">
        <v>180.6</v>
      </c>
      <c r="K6" s="20">
        <v>60</v>
      </c>
      <c r="L6" s="21">
        <f>SUM(J6*K6)/159</f>
        <v>68.15094339622641</v>
      </c>
      <c r="M6" s="22"/>
    </row>
    <row r="7" spans="1:13" ht="27" customHeight="1" x14ac:dyDescent="0.4">
      <c r="A7" s="33" t="s">
        <v>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5"/>
    </row>
    <row r="8" spans="1:13" ht="27" customHeight="1" x14ac:dyDescent="0.4">
      <c r="A8" s="24" t="s">
        <v>2</v>
      </c>
      <c r="B8" s="3">
        <v>157</v>
      </c>
      <c r="C8" s="4">
        <f>SUM(B8/B6)</f>
        <v>1.1459854014598541</v>
      </c>
      <c r="D8" s="7">
        <v>184</v>
      </c>
      <c r="E8" s="4">
        <f>SUM(D8/D6)</f>
        <v>1.1428571428571428</v>
      </c>
      <c r="F8" s="7">
        <v>111</v>
      </c>
      <c r="G8" s="4">
        <f>SUM(F8/F6)</f>
        <v>1.0673076923076923</v>
      </c>
      <c r="H8" s="7">
        <v>144</v>
      </c>
      <c r="I8" s="4">
        <f>SUM(H8/H6)</f>
        <v>1.0909090909090908</v>
      </c>
      <c r="J8" s="9">
        <v>199.8</v>
      </c>
      <c r="K8" s="2">
        <v>72</v>
      </c>
      <c r="L8" s="1">
        <f t="shared" ref="L8:L14" si="0">SUM(J8*K8)/159</f>
        <v>90.475471698113211</v>
      </c>
      <c r="M8" s="4">
        <f>SUM(L8/L6)</f>
        <v>1.3275747508305649</v>
      </c>
    </row>
    <row r="9" spans="1:13" ht="27" customHeight="1" x14ac:dyDescent="0.4">
      <c r="A9" s="24" t="s">
        <v>3</v>
      </c>
      <c r="B9" s="3">
        <v>177</v>
      </c>
      <c r="C9" s="4">
        <f>SUM(B9/B6)</f>
        <v>1.2919708029197081</v>
      </c>
      <c r="D9" s="7">
        <v>207</v>
      </c>
      <c r="E9" s="4">
        <f>SUM(D9/D6)</f>
        <v>1.2857142857142858</v>
      </c>
      <c r="F9" s="7">
        <v>121</v>
      </c>
      <c r="G9" s="4">
        <f>SUM(F9/F6)</f>
        <v>1.1634615384615385</v>
      </c>
      <c r="H9" s="7">
        <v>159</v>
      </c>
      <c r="I9" s="4">
        <f>SUM(H9/H6)</f>
        <v>1.2045454545454546</v>
      </c>
      <c r="J9" s="9">
        <v>203</v>
      </c>
      <c r="K9" s="2">
        <v>73</v>
      </c>
      <c r="L9" s="1">
        <f t="shared" si="0"/>
        <v>93.201257861635227</v>
      </c>
      <c r="M9" s="4">
        <f>SUM(L9/L6)</f>
        <v>1.3675710594315247</v>
      </c>
    </row>
    <row r="10" spans="1:13" ht="27" customHeight="1" x14ac:dyDescent="0.4">
      <c r="A10" s="33" t="s">
        <v>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1:13" ht="27" customHeight="1" x14ac:dyDescent="0.4">
      <c r="A11" s="24" t="s">
        <v>4</v>
      </c>
      <c r="B11" s="3">
        <v>254</v>
      </c>
      <c r="C11" s="4">
        <f>SUM(B11/B6)</f>
        <v>1.8540145985401459</v>
      </c>
      <c r="D11" s="7">
        <v>283</v>
      </c>
      <c r="E11" s="4">
        <f>SUM(D11/D6)</f>
        <v>1.7577639751552796</v>
      </c>
      <c r="F11" s="7">
        <v>176</v>
      </c>
      <c r="G11" s="4">
        <f>SUM(F11/F6)</f>
        <v>1.6923076923076923</v>
      </c>
      <c r="H11" s="7">
        <v>254</v>
      </c>
      <c r="I11" s="4">
        <f>SUM(H11/H6)</f>
        <v>1.9242424242424243</v>
      </c>
      <c r="J11" s="9">
        <v>252</v>
      </c>
      <c r="K11" s="2">
        <v>112</v>
      </c>
      <c r="L11" s="1">
        <f t="shared" si="0"/>
        <v>177.50943396226415</v>
      </c>
      <c r="M11" s="4">
        <f>SUM(L11/L6)</f>
        <v>2.6046511627906979</v>
      </c>
    </row>
    <row r="12" spans="1:13" ht="27" customHeight="1" x14ac:dyDescent="0.4">
      <c r="A12" s="24" t="s">
        <v>5</v>
      </c>
      <c r="B12" s="3">
        <v>338</v>
      </c>
      <c r="C12" s="4">
        <f>SUM(B12/B6)</f>
        <v>2.4671532846715327</v>
      </c>
      <c r="D12" s="7">
        <v>373</v>
      </c>
      <c r="E12" s="4">
        <f>SUM(D12/D6)</f>
        <v>2.3167701863354035</v>
      </c>
      <c r="F12" s="7">
        <v>289</v>
      </c>
      <c r="G12" s="4">
        <f>SUM(F12/F6)</f>
        <v>2.7788461538461537</v>
      </c>
      <c r="H12" s="7">
        <v>329</v>
      </c>
      <c r="I12" s="4">
        <f>SUM(H12/H6)</f>
        <v>2.4924242424242422</v>
      </c>
      <c r="J12" s="9">
        <v>313.7</v>
      </c>
      <c r="K12" s="2">
        <v>103</v>
      </c>
      <c r="L12" s="1">
        <f t="shared" si="0"/>
        <v>203.21446540880501</v>
      </c>
      <c r="M12" s="4">
        <f>SUM(L12/L6)</f>
        <v>2.9818290882244369</v>
      </c>
    </row>
    <row r="13" spans="1:13" ht="27" customHeight="1" x14ac:dyDescent="0.4">
      <c r="A13" s="33" t="s">
        <v>9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5"/>
    </row>
    <row r="14" spans="1:13" ht="27" customHeight="1" thickBot="1" x14ac:dyDescent="0.45">
      <c r="A14" s="24" t="s">
        <v>6</v>
      </c>
      <c r="B14" s="5">
        <v>420</v>
      </c>
      <c r="C14" s="6">
        <f>SUM(B14/B6)</f>
        <v>3.0656934306569341</v>
      </c>
      <c r="D14" s="8">
        <v>450</v>
      </c>
      <c r="E14" s="6">
        <f>SUM(D14/D6)</f>
        <v>2.7950310559006213</v>
      </c>
      <c r="F14" s="8">
        <v>400</v>
      </c>
      <c r="G14" s="6">
        <f>SUM(F14/F6)</f>
        <v>3.8461538461538463</v>
      </c>
      <c r="H14" s="8">
        <v>445</v>
      </c>
      <c r="I14" s="6">
        <f>SUM(H14/H6)</f>
        <v>3.3712121212121211</v>
      </c>
      <c r="J14" s="10">
        <v>359.3</v>
      </c>
      <c r="K14" s="11">
        <v>111</v>
      </c>
      <c r="L14" s="12">
        <f t="shared" si="0"/>
        <v>250.83207547169812</v>
      </c>
      <c r="M14" s="6">
        <f>SUM(L14/L6)</f>
        <v>3.6805370985603547</v>
      </c>
    </row>
  </sheetData>
  <mergeCells count="7">
    <mergeCell ref="B4:E4"/>
    <mergeCell ref="F4:I4"/>
    <mergeCell ref="K4:M4"/>
    <mergeCell ref="A7:M7"/>
    <mergeCell ref="A10:M10"/>
    <mergeCell ref="A13:M13"/>
    <mergeCell ref="A4:A5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Yamakura</dc:creator>
  <cp:lastModifiedBy>Yamakura</cp:lastModifiedBy>
  <cp:lastPrinted>2022-05-30T08:23:17Z</cp:lastPrinted>
  <dcterms:created xsi:type="dcterms:W3CDTF">2022-05-30T06:41:08Z</dcterms:created>
  <dcterms:modified xsi:type="dcterms:W3CDTF">2022-05-30T08:33:29Z</dcterms:modified>
</cp:coreProperties>
</file>